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YSK\BLIRT\00 Strategia\new connect\RAPORTY KWARTALNE\2019\"/>
    </mc:Choice>
  </mc:AlternateContent>
  <xr:revisionPtr revIDLastSave="0" documentId="13_ncr:1_{716D739E-8A95-415E-B4C5-9FFB9F434559}" xr6:coauthVersionLast="44" xr6:coauthVersionMax="44" xr10:uidLastSave="{00000000-0000-0000-0000-000000000000}"/>
  <bookViews>
    <workbookView xWindow="-120" yWindow="-120" windowWidth="27630" windowHeight="16440" xr2:uid="{00000000-000D-0000-FFFF-FFFF00000000}"/>
  </bookViews>
  <sheets>
    <sheet name="Wyniki kwartalne Bli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21" i="1" l="1"/>
  <c r="AC12" i="1" l="1"/>
  <c r="AB12" i="1" l="1"/>
  <c r="AB9" i="1"/>
</calcChain>
</file>

<file path=xl/sharedStrings.xml><?xml version="1.0" encoding="utf-8"?>
<sst xmlns="http://schemas.openxmlformats.org/spreadsheetml/2006/main" count="128" uniqueCount="99">
  <si>
    <t>(dane nieuadytowane, w tys. PLN)</t>
  </si>
  <si>
    <t>III Q 2010</t>
  </si>
  <si>
    <t>IV Q 2010</t>
  </si>
  <si>
    <t>I Q 2011</t>
  </si>
  <si>
    <t>II Q 2011</t>
  </si>
  <si>
    <t>III Q 2011</t>
  </si>
  <si>
    <t>IV Q 2011</t>
  </si>
  <si>
    <t>I Q 2012</t>
  </si>
  <si>
    <t>II Q 2012</t>
  </si>
  <si>
    <t>III Q 2012</t>
  </si>
  <si>
    <t xml:space="preserve">A. Przychody  netto ze sprzedaży </t>
  </si>
  <si>
    <t>B. Koszty działalności operacyjnej, w tym:</t>
  </si>
  <si>
    <t>Amortyzacja</t>
  </si>
  <si>
    <t>C. Zysk / strata na sprzedaży</t>
  </si>
  <si>
    <t>Dotacje</t>
  </si>
  <si>
    <t>E. Zyska / strata na działalności operacyjnej</t>
  </si>
  <si>
    <t>G. Zysk / strata brutto</t>
  </si>
  <si>
    <t>H. Zysk / strata netto</t>
  </si>
  <si>
    <t>31.03.2010</t>
  </si>
  <si>
    <t>30.06.2010</t>
  </si>
  <si>
    <t>30.09.2010</t>
  </si>
  <si>
    <t>31.12.2010</t>
  </si>
  <si>
    <t>31.03.2011</t>
  </si>
  <si>
    <t>30.06.2011</t>
  </si>
  <si>
    <t>30.09.2011</t>
  </si>
  <si>
    <t>31.12.2011</t>
  </si>
  <si>
    <t>31.03.2012</t>
  </si>
  <si>
    <t>30.06.2012</t>
  </si>
  <si>
    <t>30.09.2012</t>
  </si>
  <si>
    <t>A. Aktywa trwałe</t>
  </si>
  <si>
    <t>I. Wartości niematerialne i prawne</t>
  </si>
  <si>
    <t>II. Rzeczowe aktywa trwałe</t>
  </si>
  <si>
    <t>III. Należności długoterminowe</t>
  </si>
  <si>
    <t>IV. Pozostałe aktywa trwałe</t>
  </si>
  <si>
    <t>B. Aktywa obrotowe</t>
  </si>
  <si>
    <t>I. Należności krótkoterminowe</t>
  </si>
  <si>
    <t>II. Inwestycje krótkoterminowe</t>
  </si>
  <si>
    <t>III. Krótkoterminowe rozliczenia międzyokresowe</t>
  </si>
  <si>
    <t>IV. Pozostałe aktywa obrotowe</t>
  </si>
  <si>
    <t>AKTYWA RAZEM</t>
  </si>
  <si>
    <t>A. Kapitał własny</t>
  </si>
  <si>
    <t>I. Kapitał podstawowy</t>
  </si>
  <si>
    <t>II. Pozostałe kapitały rezerwowe</t>
  </si>
  <si>
    <t>III. Wynik z lat ubiegłych</t>
  </si>
  <si>
    <t>IV. Wynik roku bieżącego</t>
  </si>
  <si>
    <t>B. Zobowiązania i rezerwy</t>
  </si>
  <si>
    <t>I. Zobowiązania długoterminowe</t>
  </si>
  <si>
    <t>II. Zobowiązania krótkoterminowe</t>
  </si>
  <si>
    <t>III. Rozliczenia międzyokresowe</t>
  </si>
  <si>
    <t>PASYWA RAZEM</t>
  </si>
  <si>
    <t>Źródło: Emitent na podstawie opublikowanych raportów kwartalnych.</t>
  </si>
  <si>
    <t>D. Saldo pozostałych przychodów i kosztów operacyjnych</t>
  </si>
  <si>
    <t>F. Saldo pozostałych przychodów i kosztów finansowych</t>
  </si>
  <si>
    <t>II Q 2010</t>
  </si>
  <si>
    <t>I Q 2010</t>
  </si>
  <si>
    <t>IV Q 2012</t>
  </si>
  <si>
    <t>31.12.2012</t>
  </si>
  <si>
    <t>I Q 2013</t>
  </si>
  <si>
    <t>31.03.2013</t>
  </si>
  <si>
    <t>II Q 2013</t>
  </si>
  <si>
    <t>30.06.2013</t>
  </si>
  <si>
    <t>Wyniki finansowe Blirt S.A. - dane jednostkowe</t>
  </si>
  <si>
    <t>III Q 2013</t>
  </si>
  <si>
    <t>30.09.2013</t>
  </si>
  <si>
    <t>IV Q 2013</t>
  </si>
  <si>
    <t>31.12.2013</t>
  </si>
  <si>
    <t>I Q 2014</t>
  </si>
  <si>
    <t>31.03.2014</t>
  </si>
  <si>
    <t>II Q 2014</t>
  </si>
  <si>
    <t>30.06.2014</t>
  </si>
  <si>
    <t>III Q 2014</t>
  </si>
  <si>
    <t>30.09.2014</t>
  </si>
  <si>
    <t>IV Q 2014</t>
  </si>
  <si>
    <t>I Q 2015</t>
  </si>
  <si>
    <t>31.12.2014</t>
  </si>
  <si>
    <t>31.03.2015</t>
  </si>
  <si>
    <t>II Q 2015</t>
  </si>
  <si>
    <t>30.06.2015</t>
  </si>
  <si>
    <t>III Q 2015</t>
  </si>
  <si>
    <t>30.09.2015</t>
  </si>
  <si>
    <t>IV Q 2015</t>
  </si>
  <si>
    <t>I Q 2016</t>
  </si>
  <si>
    <t>31.12.2015</t>
  </si>
  <si>
    <t>31.03.2016</t>
  </si>
  <si>
    <t>II  Q 2016</t>
  </si>
  <si>
    <t>III Q 2016</t>
  </si>
  <si>
    <t>30.09.2016</t>
  </si>
  <si>
    <t>30.06.2016</t>
  </si>
  <si>
    <t>IQ 2017</t>
  </si>
  <si>
    <t>II Q 2017</t>
  </si>
  <si>
    <t>IV Q 2016</t>
  </si>
  <si>
    <t>III Q 2017</t>
  </si>
  <si>
    <t>IV Q 2017</t>
  </si>
  <si>
    <t>I Q 2018</t>
  </si>
  <si>
    <t>II Q 2018</t>
  </si>
  <si>
    <t>III Q 2018</t>
  </si>
  <si>
    <t>IV Q 2018</t>
  </si>
  <si>
    <t>I Q 2019</t>
  </si>
  <si>
    <t>II Q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</si>
</sst>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2" xfId="0" applyNumberFormat="1" applyFont="1" applyFill="1" applyBorder="1"/>
    <xf numFmtId="0" fontId="3" fillId="0" borderId="0" xfId="0" applyFont="1" applyFill="1"/>
    <xf numFmtId="3" fontId="3" fillId="0" borderId="0" xfId="0" applyNumberFormat="1" applyFont="1" applyFill="1"/>
    <xf numFmtId="0" fontId="3" fillId="0" borderId="0" xfId="0" applyFont="1" applyFill="1" applyAlignment="1">
      <alignment horizontal="left" indent="2"/>
    </xf>
    <xf numFmtId="0" fontId="2" fillId="0" borderId="0" xfId="0" applyFont="1" applyFill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3" fillId="0" borderId="0" xfId="0" applyFont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0" xfId="0" applyFont="1" applyFill="1" applyAlignment="1">
      <alignment horizontal="left" indent="1"/>
    </xf>
    <xf numFmtId="3" fontId="3" fillId="0" borderId="0" xfId="0" applyNumberFormat="1" applyFont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horizontal="left" indent="1"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Fill="1" applyBorder="1"/>
    <xf numFmtId="3" fontId="3" fillId="0" borderId="1" xfId="0" applyNumberFormat="1" applyFont="1" applyBorder="1"/>
    <xf numFmtId="0" fontId="2" fillId="0" borderId="3" xfId="0" applyFont="1" applyBorder="1"/>
    <xf numFmtId="3" fontId="2" fillId="0" borderId="3" xfId="0" applyNumberFormat="1" applyFont="1" applyBorder="1"/>
    <xf numFmtId="0" fontId="4" fillId="0" borderId="0" xfId="0" applyFont="1" applyFill="1"/>
    <xf numFmtId="3" fontId="4" fillId="0" borderId="0" xfId="0" applyNumberFormat="1" applyFont="1" applyFill="1"/>
    <xf numFmtId="0" fontId="1" fillId="0" borderId="0" xfId="0" applyFont="1"/>
    <xf numFmtId="3" fontId="2" fillId="0" borderId="0" xfId="0" applyNumberFormat="1" applyFont="1" applyFill="1" applyBorder="1"/>
    <xf numFmtId="3" fontId="2" fillId="0" borderId="2" xfId="0" applyNumberFormat="1" applyFont="1" applyBorder="1"/>
    <xf numFmtId="0" fontId="2" fillId="0" borderId="0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B2:AN41"/>
  <sheetViews>
    <sheetView showGridLines="0" tabSelected="1" zoomScale="80" zoomScaleNormal="80" workbookViewId="0">
      <pane xSplit="2" ySplit="4" topLeftCell="Y5" activePane="bottomRight" state="frozen"/>
      <selection pane="topRight" activeCell="C1" sqref="C1"/>
      <selection pane="bottomLeft" activeCell="A5" sqref="A5"/>
      <selection pane="bottomRight" activeCell="AP17" sqref="AP17"/>
    </sheetView>
  </sheetViews>
  <sheetFormatPr defaultRowHeight="15" x14ac:dyDescent="0.25"/>
  <cols>
    <col min="1" max="1" width="3.5703125" customWidth="1"/>
    <col min="2" max="2" width="54.85546875" bestFit="1" customWidth="1"/>
    <col min="3" max="16" width="9.5703125" customWidth="1"/>
    <col min="29" max="29" width="10.42578125" customWidth="1"/>
    <col min="30" max="30" width="9.85546875" customWidth="1"/>
    <col min="31" max="40" width="10.85546875" bestFit="1" customWidth="1"/>
  </cols>
  <sheetData>
    <row r="2" spans="2:40" x14ac:dyDescent="0.25">
      <c r="B2" s="3" t="s">
        <v>61</v>
      </c>
    </row>
    <row r="4" spans="2:40" x14ac:dyDescent="0.25">
      <c r="B4" s="1" t="s">
        <v>0</v>
      </c>
      <c r="C4" s="2" t="s">
        <v>54</v>
      </c>
      <c r="D4" s="2" t="s">
        <v>53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55</v>
      </c>
      <c r="O4" s="2" t="s">
        <v>57</v>
      </c>
      <c r="P4" s="2" t="s">
        <v>59</v>
      </c>
      <c r="Q4" s="2" t="s">
        <v>62</v>
      </c>
      <c r="R4" s="2" t="s">
        <v>64</v>
      </c>
      <c r="S4" s="2" t="s">
        <v>66</v>
      </c>
      <c r="T4" s="2" t="s">
        <v>68</v>
      </c>
      <c r="U4" s="2" t="s">
        <v>70</v>
      </c>
      <c r="V4" s="2" t="s">
        <v>72</v>
      </c>
      <c r="W4" s="2" t="s">
        <v>73</v>
      </c>
      <c r="X4" s="2" t="s">
        <v>76</v>
      </c>
      <c r="Y4" s="2" t="s">
        <v>78</v>
      </c>
      <c r="Z4" s="32" t="s">
        <v>80</v>
      </c>
      <c r="AA4" s="32" t="s">
        <v>81</v>
      </c>
      <c r="AB4" s="32" t="s">
        <v>84</v>
      </c>
      <c r="AC4" s="32" t="s">
        <v>85</v>
      </c>
      <c r="AD4" s="32" t="s">
        <v>90</v>
      </c>
      <c r="AE4" s="32" t="s">
        <v>88</v>
      </c>
      <c r="AF4" s="32" t="s">
        <v>89</v>
      </c>
      <c r="AG4" s="32" t="s">
        <v>91</v>
      </c>
      <c r="AH4" s="32" t="s">
        <v>92</v>
      </c>
      <c r="AI4" s="32" t="s">
        <v>93</v>
      </c>
      <c r="AJ4" s="32" t="s">
        <v>94</v>
      </c>
      <c r="AK4" s="32" t="s">
        <v>95</v>
      </c>
      <c r="AL4" s="32" t="s">
        <v>96</v>
      </c>
      <c r="AM4" s="32" t="s">
        <v>97</v>
      </c>
      <c r="AN4" s="32" t="s">
        <v>98</v>
      </c>
    </row>
    <row r="5" spans="2:40" x14ac:dyDescent="0.25">
      <c r="B5" s="3" t="s">
        <v>10</v>
      </c>
      <c r="C5" s="4">
        <v>17</v>
      </c>
      <c r="D5" s="5">
        <v>162</v>
      </c>
      <c r="E5" s="6">
        <v>816</v>
      </c>
      <c r="F5" s="6">
        <v>765</v>
      </c>
      <c r="G5" s="6">
        <v>206</v>
      </c>
      <c r="H5" s="6">
        <v>455</v>
      </c>
      <c r="I5" s="6">
        <v>399</v>
      </c>
      <c r="J5" s="6">
        <v>351</v>
      </c>
      <c r="K5" s="6">
        <v>498</v>
      </c>
      <c r="L5" s="6">
        <v>376</v>
      </c>
      <c r="M5" s="6">
        <v>438</v>
      </c>
      <c r="N5" s="6">
        <v>534</v>
      </c>
      <c r="O5" s="30">
        <v>530</v>
      </c>
      <c r="P5" s="30">
        <v>716</v>
      </c>
      <c r="Q5" s="30">
        <v>619.20000000000005</v>
      </c>
      <c r="R5" s="30">
        <v>1341</v>
      </c>
      <c r="S5" s="30">
        <v>737</v>
      </c>
      <c r="T5" s="30">
        <v>2864</v>
      </c>
      <c r="U5" s="30">
        <v>855</v>
      </c>
      <c r="V5" s="30">
        <v>1881</v>
      </c>
      <c r="W5" s="30">
        <v>658</v>
      </c>
      <c r="X5" s="30">
        <v>1207</v>
      </c>
      <c r="Y5" s="30">
        <v>785</v>
      </c>
      <c r="Z5" s="30">
        <v>3846</v>
      </c>
      <c r="AA5" s="30">
        <v>1396</v>
      </c>
      <c r="AB5" s="30">
        <v>1214</v>
      </c>
      <c r="AC5" s="30">
        <v>1343</v>
      </c>
      <c r="AD5" s="30">
        <v>1474</v>
      </c>
      <c r="AE5" s="30">
        <v>1298</v>
      </c>
      <c r="AF5" s="30">
        <v>1320</v>
      </c>
      <c r="AG5" s="30">
        <v>1258</v>
      </c>
      <c r="AH5" s="30">
        <v>2604</v>
      </c>
      <c r="AI5" s="30">
        <v>1633</v>
      </c>
      <c r="AJ5" s="30">
        <v>982</v>
      </c>
      <c r="AK5" s="30">
        <v>1434</v>
      </c>
      <c r="AL5" s="30">
        <v>3521</v>
      </c>
      <c r="AM5" s="30">
        <v>2100</v>
      </c>
      <c r="AN5" s="30">
        <v>2835</v>
      </c>
    </row>
    <row r="6" spans="2:40" x14ac:dyDescent="0.25">
      <c r="B6" s="7" t="s">
        <v>11</v>
      </c>
      <c r="C6" s="8">
        <v>547</v>
      </c>
      <c r="D6" s="8">
        <v>894</v>
      </c>
      <c r="E6" s="8">
        <v>1499</v>
      </c>
      <c r="F6" s="8">
        <v>1179</v>
      </c>
      <c r="G6" s="8">
        <v>1524</v>
      </c>
      <c r="H6" s="8">
        <v>1829</v>
      </c>
      <c r="I6" s="8">
        <v>1808</v>
      </c>
      <c r="J6" s="8">
        <v>2179</v>
      </c>
      <c r="K6" s="8">
        <v>1489</v>
      </c>
      <c r="L6" s="8">
        <v>1485</v>
      </c>
      <c r="M6" s="8">
        <v>1556</v>
      </c>
      <c r="N6" s="8">
        <v>1785</v>
      </c>
      <c r="O6" s="8">
        <v>1691</v>
      </c>
      <c r="P6" s="8">
        <v>1680</v>
      </c>
      <c r="Q6" s="8">
        <v>2018.2</v>
      </c>
      <c r="R6" s="8">
        <v>1658</v>
      </c>
      <c r="S6" s="8">
        <v>1795</v>
      </c>
      <c r="T6" s="8">
        <v>2839</v>
      </c>
      <c r="U6" s="8">
        <v>1711</v>
      </c>
      <c r="V6" s="8">
        <v>2931</v>
      </c>
      <c r="W6" s="8">
        <v>2144</v>
      </c>
      <c r="X6" s="8">
        <v>2571</v>
      </c>
      <c r="Y6" s="8">
        <v>2186</v>
      </c>
      <c r="Z6" s="8">
        <v>3784</v>
      </c>
      <c r="AA6" s="8">
        <v>2312</v>
      </c>
      <c r="AB6" s="8">
        <v>2618</v>
      </c>
      <c r="AC6" s="8">
        <v>2485</v>
      </c>
      <c r="AD6" s="8">
        <v>2397</v>
      </c>
      <c r="AE6" s="8">
        <v>2324</v>
      </c>
      <c r="AF6" s="8">
        <v>2976</v>
      </c>
      <c r="AG6" s="8">
        <v>2796</v>
      </c>
      <c r="AH6" s="8">
        <v>2757</v>
      </c>
      <c r="AI6" s="8">
        <v>2552</v>
      </c>
      <c r="AJ6" s="8">
        <v>2514</v>
      </c>
      <c r="AK6" s="8">
        <v>2305</v>
      </c>
      <c r="AL6" s="8">
        <v>2629</v>
      </c>
      <c r="AM6" s="8">
        <v>2524</v>
      </c>
      <c r="AN6" s="8">
        <v>2596</v>
      </c>
    </row>
    <row r="7" spans="2:40" x14ac:dyDescent="0.25">
      <c r="B7" s="9" t="s">
        <v>12</v>
      </c>
      <c r="C7" s="8">
        <v>76</v>
      </c>
      <c r="D7" s="8">
        <v>185</v>
      </c>
      <c r="E7" s="8">
        <v>237</v>
      </c>
      <c r="F7" s="8">
        <v>243</v>
      </c>
      <c r="G7" s="8">
        <v>256</v>
      </c>
      <c r="H7" s="8">
        <v>300</v>
      </c>
      <c r="I7" s="8">
        <v>362</v>
      </c>
      <c r="J7" s="8">
        <v>364</v>
      </c>
      <c r="K7" s="8">
        <v>227</v>
      </c>
      <c r="L7" s="8">
        <v>378</v>
      </c>
      <c r="M7" s="8">
        <v>372</v>
      </c>
      <c r="N7" s="8">
        <v>362</v>
      </c>
      <c r="O7" s="8">
        <v>340</v>
      </c>
      <c r="P7" s="8">
        <v>333</v>
      </c>
      <c r="Q7" s="8">
        <v>417</v>
      </c>
      <c r="R7" s="8">
        <v>410</v>
      </c>
      <c r="S7" s="8">
        <v>411</v>
      </c>
      <c r="T7" s="8">
        <v>401</v>
      </c>
      <c r="U7" s="8">
        <v>387</v>
      </c>
      <c r="V7" s="8">
        <v>447</v>
      </c>
      <c r="W7" s="8">
        <v>455</v>
      </c>
      <c r="X7" s="8">
        <v>460</v>
      </c>
      <c r="Y7" s="8">
        <v>308</v>
      </c>
      <c r="Z7" s="8">
        <v>322</v>
      </c>
      <c r="AA7" s="8">
        <v>329</v>
      </c>
      <c r="AB7" s="8">
        <v>286</v>
      </c>
      <c r="AC7" s="8">
        <v>240</v>
      </c>
      <c r="AD7" s="8">
        <v>237</v>
      </c>
      <c r="AE7" s="8">
        <v>273</v>
      </c>
      <c r="AF7" s="8">
        <v>271</v>
      </c>
      <c r="AG7" s="8">
        <v>272</v>
      </c>
      <c r="AH7" s="8">
        <v>282</v>
      </c>
      <c r="AI7" s="8">
        <v>291</v>
      </c>
      <c r="AJ7" s="8">
        <v>280</v>
      </c>
      <c r="AK7" s="8">
        <v>259</v>
      </c>
      <c r="AL7" s="8">
        <v>202</v>
      </c>
      <c r="AM7" s="8">
        <v>235</v>
      </c>
      <c r="AN7" s="8">
        <v>221</v>
      </c>
    </row>
    <row r="8" spans="2:40" x14ac:dyDescent="0.25">
      <c r="B8" s="10" t="s">
        <v>13</v>
      </c>
      <c r="C8" s="5">
        <v>-530</v>
      </c>
      <c r="D8" s="5">
        <v>-732</v>
      </c>
      <c r="E8" s="5">
        <v>-683</v>
      </c>
      <c r="F8" s="5">
        <v>-414</v>
      </c>
      <c r="G8" s="5">
        <v>-1318</v>
      </c>
      <c r="H8" s="5">
        <v>-1374</v>
      </c>
      <c r="I8" s="5">
        <v>-1409</v>
      </c>
      <c r="J8" s="5">
        <v>-1828</v>
      </c>
      <c r="K8" s="5">
        <v>-991</v>
      </c>
      <c r="L8" s="5">
        <v>-1109</v>
      </c>
      <c r="M8" s="5">
        <v>-1118</v>
      </c>
      <c r="N8" s="5">
        <v>-1251</v>
      </c>
      <c r="O8" s="5">
        <v>-1162</v>
      </c>
      <c r="P8" s="5">
        <v>-964</v>
      </c>
      <c r="Q8" s="5">
        <v>-1398.9</v>
      </c>
      <c r="R8" s="5">
        <v>-317</v>
      </c>
      <c r="S8" s="5">
        <v>-1057</v>
      </c>
      <c r="T8" s="5">
        <v>25</v>
      </c>
      <c r="U8" s="5">
        <v>-856</v>
      </c>
      <c r="V8" s="5">
        <v>-1050</v>
      </c>
      <c r="W8" s="5">
        <v>-1485</v>
      </c>
      <c r="X8" s="5">
        <v>-1364</v>
      </c>
      <c r="Y8" s="5">
        <v>-1402</v>
      </c>
      <c r="Z8" s="5">
        <v>62</v>
      </c>
      <c r="AA8" s="5">
        <v>-916</v>
      </c>
      <c r="AB8" s="5">
        <v>-1404</v>
      </c>
      <c r="AC8" s="5">
        <v>-1142</v>
      </c>
      <c r="AD8" s="5">
        <v>-923</v>
      </c>
      <c r="AE8" s="5">
        <v>-1025</v>
      </c>
      <c r="AF8" s="5">
        <v>-1656</v>
      </c>
      <c r="AG8" s="5">
        <v>-1539</v>
      </c>
      <c r="AH8" s="5">
        <v>-152</v>
      </c>
      <c r="AI8" s="5">
        <v>-919</v>
      </c>
      <c r="AJ8" s="5">
        <v>-1532</v>
      </c>
      <c r="AK8" s="5">
        <v>-518</v>
      </c>
      <c r="AL8" s="5">
        <v>892</v>
      </c>
      <c r="AM8" s="5">
        <v>-424</v>
      </c>
      <c r="AN8" s="5">
        <v>239</v>
      </c>
    </row>
    <row r="9" spans="2:40" x14ac:dyDescent="0.25">
      <c r="B9" s="7" t="s">
        <v>51</v>
      </c>
      <c r="C9" s="8">
        <v>355</v>
      </c>
      <c r="D9" s="8">
        <v>-275</v>
      </c>
      <c r="E9" s="8">
        <v>20</v>
      </c>
      <c r="F9" s="8">
        <v>751</v>
      </c>
      <c r="G9" s="8">
        <v>196</v>
      </c>
      <c r="H9" s="8">
        <v>285</v>
      </c>
      <c r="I9" s="8">
        <v>-75</v>
      </c>
      <c r="J9" s="8">
        <v>293</v>
      </c>
      <c r="K9" s="8">
        <v>-1</v>
      </c>
      <c r="L9" s="8">
        <v>22</v>
      </c>
      <c r="M9" s="8">
        <v>25</v>
      </c>
      <c r="N9" s="8">
        <v>1190</v>
      </c>
      <c r="O9" s="8">
        <v>168</v>
      </c>
      <c r="P9" s="8">
        <v>110</v>
      </c>
      <c r="Q9" s="8">
        <v>664</v>
      </c>
      <c r="R9" s="8">
        <v>-132</v>
      </c>
      <c r="S9" s="8">
        <v>224</v>
      </c>
      <c r="T9" s="8">
        <v>952</v>
      </c>
      <c r="U9" s="8">
        <v>704</v>
      </c>
      <c r="V9" s="8">
        <v>455</v>
      </c>
      <c r="W9" s="8">
        <v>732</v>
      </c>
      <c r="X9" s="8">
        <v>110</v>
      </c>
      <c r="Y9" s="8">
        <v>675</v>
      </c>
      <c r="Z9" s="8">
        <v>645</v>
      </c>
      <c r="AA9" s="8">
        <v>108</v>
      </c>
      <c r="AB9" s="8">
        <f>SUM(215-0)</f>
        <v>215</v>
      </c>
      <c r="AC9" s="8">
        <v>373</v>
      </c>
      <c r="AD9" s="8">
        <v>242</v>
      </c>
      <c r="AE9" s="8">
        <v>328</v>
      </c>
      <c r="AF9" s="8">
        <v>394</v>
      </c>
      <c r="AG9" s="8">
        <v>443</v>
      </c>
      <c r="AH9" s="8">
        <v>317</v>
      </c>
      <c r="AI9" s="8">
        <v>85</v>
      </c>
      <c r="AJ9" s="8">
        <v>171</v>
      </c>
      <c r="AK9" s="8">
        <v>67</v>
      </c>
      <c r="AL9" s="8">
        <v>66</v>
      </c>
      <c r="AM9" s="8">
        <v>33</v>
      </c>
      <c r="AN9" s="8">
        <v>181</v>
      </c>
    </row>
    <row r="10" spans="2:40" x14ac:dyDescent="0.25">
      <c r="B10" s="9" t="s">
        <v>14</v>
      </c>
      <c r="C10" s="8">
        <v>355</v>
      </c>
      <c r="D10" s="8">
        <v>-275</v>
      </c>
      <c r="E10" s="8">
        <v>20</v>
      </c>
      <c r="F10" s="8">
        <v>751</v>
      </c>
      <c r="G10" s="8">
        <v>171</v>
      </c>
      <c r="H10" s="8">
        <v>294</v>
      </c>
      <c r="I10" s="8">
        <v>-97</v>
      </c>
      <c r="J10" s="8">
        <v>274</v>
      </c>
      <c r="K10" s="8">
        <v>0</v>
      </c>
      <c r="L10" s="8">
        <v>22</v>
      </c>
      <c r="M10" s="8">
        <v>22</v>
      </c>
      <c r="N10" s="8">
        <v>1208</v>
      </c>
      <c r="O10" s="8">
        <v>162</v>
      </c>
      <c r="P10" s="8">
        <v>162</v>
      </c>
      <c r="Q10" s="8">
        <v>661</v>
      </c>
      <c r="R10" s="8">
        <v>0</v>
      </c>
      <c r="S10" s="8">
        <v>220</v>
      </c>
      <c r="T10" s="8">
        <v>951</v>
      </c>
      <c r="U10" s="8">
        <v>704</v>
      </c>
      <c r="V10" s="8">
        <v>458</v>
      </c>
      <c r="W10" s="8">
        <v>712</v>
      </c>
      <c r="X10" s="8">
        <v>115</v>
      </c>
      <c r="Y10" s="8">
        <v>654</v>
      </c>
      <c r="Z10" s="8">
        <v>704</v>
      </c>
      <c r="AA10" s="8">
        <v>112</v>
      </c>
      <c r="AB10" s="8">
        <v>111</v>
      </c>
      <c r="AC10" s="8">
        <v>370</v>
      </c>
      <c r="AD10" s="8">
        <v>206</v>
      </c>
      <c r="AE10" s="8">
        <v>324</v>
      </c>
      <c r="AF10" s="8">
        <v>248</v>
      </c>
      <c r="AG10" s="8">
        <v>436</v>
      </c>
      <c r="AH10" s="8">
        <v>338</v>
      </c>
      <c r="AI10" s="8">
        <v>84</v>
      </c>
      <c r="AJ10" s="8">
        <v>84</v>
      </c>
      <c r="AK10" s="8">
        <v>70</v>
      </c>
      <c r="AL10" s="8">
        <v>44</v>
      </c>
      <c r="AM10" s="8">
        <v>33</v>
      </c>
      <c r="AN10" s="8">
        <v>181</v>
      </c>
    </row>
    <row r="11" spans="2:40" x14ac:dyDescent="0.25">
      <c r="B11" s="10" t="s">
        <v>15</v>
      </c>
      <c r="C11" s="5">
        <v>-175</v>
      </c>
      <c r="D11" s="5">
        <v>-1007</v>
      </c>
      <c r="E11" s="5">
        <v>-663</v>
      </c>
      <c r="F11" s="5">
        <v>337</v>
      </c>
      <c r="G11" s="5">
        <v>-1122</v>
      </c>
      <c r="H11" s="5">
        <v>-1089</v>
      </c>
      <c r="I11" s="5">
        <v>-1484</v>
      </c>
      <c r="J11" s="5">
        <v>-1535</v>
      </c>
      <c r="K11" s="5">
        <v>-992</v>
      </c>
      <c r="L11" s="5">
        <v>-1087</v>
      </c>
      <c r="M11" s="5">
        <v>-1093</v>
      </c>
      <c r="N11" s="5">
        <v>-61</v>
      </c>
      <c r="O11" s="5">
        <v>-994</v>
      </c>
      <c r="P11" s="5">
        <v>-854</v>
      </c>
      <c r="Q11" s="5">
        <v>-735</v>
      </c>
      <c r="R11" s="5">
        <v>-449</v>
      </c>
      <c r="S11" s="5">
        <v>-833</v>
      </c>
      <c r="T11" s="5">
        <v>977</v>
      </c>
      <c r="U11" s="5">
        <v>-152</v>
      </c>
      <c r="V11" s="5">
        <v>-595</v>
      </c>
      <c r="W11" s="5">
        <v>-753</v>
      </c>
      <c r="X11" s="5">
        <v>-1254</v>
      </c>
      <c r="Y11" s="5">
        <v>-727</v>
      </c>
      <c r="Z11" s="5">
        <v>707</v>
      </c>
      <c r="AA11" s="5">
        <v>-808</v>
      </c>
      <c r="AB11" s="5">
        <v>-1189</v>
      </c>
      <c r="AC11" s="5">
        <v>-769</v>
      </c>
      <c r="AD11" s="5">
        <v>-681</v>
      </c>
      <c r="AE11" s="5">
        <v>-697</v>
      </c>
      <c r="AF11" s="5">
        <v>-1263</v>
      </c>
      <c r="AG11" s="5">
        <v>-1111</v>
      </c>
      <c r="AH11" s="5">
        <v>165</v>
      </c>
      <c r="AI11" s="5">
        <v>-834</v>
      </c>
      <c r="AJ11" s="5">
        <v>-1361</v>
      </c>
      <c r="AK11" s="5">
        <v>-451</v>
      </c>
      <c r="AL11" s="5">
        <v>958</v>
      </c>
      <c r="AM11" s="5">
        <v>-391</v>
      </c>
      <c r="AN11" s="5">
        <v>420</v>
      </c>
    </row>
    <row r="12" spans="2:40" x14ac:dyDescent="0.25">
      <c r="B12" s="7" t="s">
        <v>52</v>
      </c>
      <c r="C12" s="8">
        <v>0</v>
      </c>
      <c r="D12" s="8">
        <v>-91</v>
      </c>
      <c r="E12" s="8">
        <v>3</v>
      </c>
      <c r="F12" s="8">
        <v>-124</v>
      </c>
      <c r="G12" s="8">
        <v>6</v>
      </c>
      <c r="H12" s="8">
        <v>28</v>
      </c>
      <c r="I12" s="8">
        <v>13</v>
      </c>
      <c r="J12" s="8">
        <v>0</v>
      </c>
      <c r="K12" s="8">
        <v>-2</v>
      </c>
      <c r="L12" s="8">
        <v>-3</v>
      </c>
      <c r="M12" s="8">
        <v>-9</v>
      </c>
      <c r="N12" s="8">
        <v>-6</v>
      </c>
      <c r="O12" s="8">
        <v>2</v>
      </c>
      <c r="P12" s="8">
        <v>-20</v>
      </c>
      <c r="Q12" s="8">
        <v>1</v>
      </c>
      <c r="R12" s="8">
        <v>-18</v>
      </c>
      <c r="S12" s="8">
        <v>3</v>
      </c>
      <c r="T12" s="8">
        <v>4</v>
      </c>
      <c r="U12" s="8">
        <v>5</v>
      </c>
      <c r="V12" s="8">
        <v>-20</v>
      </c>
      <c r="W12" s="8">
        <v>-33</v>
      </c>
      <c r="X12" s="8">
        <v>-18</v>
      </c>
      <c r="Y12" s="8">
        <v>-22</v>
      </c>
      <c r="Z12" s="8">
        <v>-35</v>
      </c>
      <c r="AA12" s="8">
        <v>0</v>
      </c>
      <c r="AB12" s="8">
        <f>SUM(-3-33)</f>
        <v>-36</v>
      </c>
      <c r="AC12" s="8">
        <f>SUM(-1-7)</f>
        <v>-8</v>
      </c>
      <c r="AD12" s="8">
        <v>0</v>
      </c>
      <c r="AE12" s="8">
        <v>1</v>
      </c>
      <c r="AF12" s="8">
        <v>41</v>
      </c>
      <c r="AG12" s="8">
        <v>-7</v>
      </c>
      <c r="AH12" s="8">
        <v>-57</v>
      </c>
      <c r="AI12" s="8">
        <v>-14</v>
      </c>
      <c r="AJ12" s="8">
        <v>-4</v>
      </c>
      <c r="AK12" s="8">
        <v>0</v>
      </c>
      <c r="AL12" s="8">
        <v>-2</v>
      </c>
      <c r="AM12" s="8">
        <v>-4</v>
      </c>
      <c r="AN12" s="8">
        <v>-21</v>
      </c>
    </row>
    <row r="13" spans="2:40" x14ac:dyDescent="0.25">
      <c r="B13" s="10" t="s">
        <v>16</v>
      </c>
      <c r="C13" s="5">
        <v>-175</v>
      </c>
      <c r="D13" s="5">
        <v>-1098</v>
      </c>
      <c r="E13" s="5">
        <v>-660</v>
      </c>
      <c r="F13" s="5">
        <v>213</v>
      </c>
      <c r="G13" s="5">
        <v>-1116</v>
      </c>
      <c r="H13" s="5">
        <v>-1061</v>
      </c>
      <c r="I13" s="5">
        <v>-1471</v>
      </c>
      <c r="J13" s="5">
        <v>-1535</v>
      </c>
      <c r="K13" s="5">
        <v>-994</v>
      </c>
      <c r="L13" s="5">
        <v>-1090</v>
      </c>
      <c r="M13" s="5">
        <v>-1102</v>
      </c>
      <c r="N13" s="5">
        <v>-67</v>
      </c>
      <c r="O13" s="5">
        <v>-992</v>
      </c>
      <c r="P13" s="5">
        <v>-874</v>
      </c>
      <c r="Q13" s="5">
        <v>-734</v>
      </c>
      <c r="R13" s="5">
        <v>-467</v>
      </c>
      <c r="S13" s="5">
        <v>-831</v>
      </c>
      <c r="T13" s="5">
        <v>981</v>
      </c>
      <c r="U13" s="5">
        <v>-147</v>
      </c>
      <c r="V13" s="5">
        <v>-615</v>
      </c>
      <c r="W13" s="5">
        <v>-786</v>
      </c>
      <c r="X13" s="5">
        <v>-1273</v>
      </c>
      <c r="Y13" s="5">
        <v>-749</v>
      </c>
      <c r="Z13" s="5">
        <v>671</v>
      </c>
      <c r="AA13" s="5">
        <v>-809</v>
      </c>
      <c r="AB13" s="5">
        <v>-1224</v>
      </c>
      <c r="AC13" s="5">
        <v>-776</v>
      </c>
      <c r="AD13" s="5">
        <v>-683</v>
      </c>
      <c r="AE13" s="5">
        <v>-716</v>
      </c>
      <c r="AF13" s="5">
        <v>-1304</v>
      </c>
      <c r="AG13" s="5">
        <v>-1118</v>
      </c>
      <c r="AH13" s="5">
        <v>108</v>
      </c>
      <c r="AI13" s="5">
        <v>-848</v>
      </c>
      <c r="AJ13" s="5">
        <v>-1357</v>
      </c>
      <c r="AK13" s="5">
        <v>-451</v>
      </c>
      <c r="AL13" s="5">
        <v>951</v>
      </c>
      <c r="AM13" s="5">
        <v>-395</v>
      </c>
      <c r="AN13" s="5">
        <v>399</v>
      </c>
    </row>
    <row r="14" spans="2:40" x14ac:dyDescent="0.25">
      <c r="B14" s="11" t="s">
        <v>17</v>
      </c>
      <c r="C14" s="12">
        <v>-175</v>
      </c>
      <c r="D14" s="12">
        <v>-1098</v>
      </c>
      <c r="E14" s="12">
        <v>-660</v>
      </c>
      <c r="F14" s="12">
        <v>213</v>
      </c>
      <c r="G14" s="12">
        <v>-1116</v>
      </c>
      <c r="H14" s="12">
        <v>-1061</v>
      </c>
      <c r="I14" s="12">
        <v>-1471</v>
      </c>
      <c r="J14" s="12">
        <v>-1535</v>
      </c>
      <c r="K14" s="12">
        <v>-994</v>
      </c>
      <c r="L14" s="12">
        <v>-1090</v>
      </c>
      <c r="M14" s="12">
        <v>-1102</v>
      </c>
      <c r="N14" s="12">
        <v>-67</v>
      </c>
      <c r="O14" s="12">
        <v>-992</v>
      </c>
      <c r="P14" s="12">
        <v>-874</v>
      </c>
      <c r="Q14" s="12">
        <v>-734</v>
      </c>
      <c r="R14" s="12">
        <v>-467</v>
      </c>
      <c r="S14" s="12">
        <v>-831</v>
      </c>
      <c r="T14" s="12">
        <v>981</v>
      </c>
      <c r="U14" s="12">
        <v>-147</v>
      </c>
      <c r="V14" s="12">
        <v>-615</v>
      </c>
      <c r="W14" s="12">
        <v>-786</v>
      </c>
      <c r="X14" s="12">
        <v>-1273</v>
      </c>
      <c r="Y14" s="12">
        <v>-749</v>
      </c>
      <c r="Z14" s="12">
        <v>671</v>
      </c>
      <c r="AA14" s="12">
        <v>-809</v>
      </c>
      <c r="AB14" s="12">
        <v>-1224</v>
      </c>
      <c r="AC14" s="12">
        <v>-776</v>
      </c>
      <c r="AD14" s="12">
        <v>-683</v>
      </c>
      <c r="AE14" s="12">
        <v>-716</v>
      </c>
      <c r="AF14" s="12">
        <v>-1304</v>
      </c>
      <c r="AG14" s="12">
        <v>-1118</v>
      </c>
      <c r="AH14" s="12">
        <v>108</v>
      </c>
      <c r="AI14" s="12">
        <v>-848</v>
      </c>
      <c r="AJ14" s="12">
        <v>-1357</v>
      </c>
      <c r="AK14" s="12">
        <v>-451</v>
      </c>
      <c r="AL14" s="12">
        <v>951</v>
      </c>
      <c r="AM14" s="12">
        <v>-395</v>
      </c>
      <c r="AN14" s="12">
        <v>399</v>
      </c>
    </row>
    <row r="15" spans="2:40" x14ac:dyDescent="0.25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2:40" x14ac:dyDescent="0.25">
      <c r="B16" s="1" t="s">
        <v>0</v>
      </c>
      <c r="C16" s="14" t="s">
        <v>18</v>
      </c>
      <c r="D16" s="14" t="s">
        <v>19</v>
      </c>
      <c r="E16" s="14" t="s">
        <v>20</v>
      </c>
      <c r="F16" s="15" t="s">
        <v>21</v>
      </c>
      <c r="G16" s="15" t="s">
        <v>22</v>
      </c>
      <c r="H16" s="15" t="s">
        <v>23</v>
      </c>
      <c r="I16" s="15" t="s">
        <v>24</v>
      </c>
      <c r="J16" s="15" t="s">
        <v>25</v>
      </c>
      <c r="K16" s="15" t="s">
        <v>26</v>
      </c>
      <c r="L16" s="15" t="s">
        <v>27</v>
      </c>
      <c r="M16" s="15" t="s">
        <v>28</v>
      </c>
      <c r="N16" s="15" t="s">
        <v>56</v>
      </c>
      <c r="O16" s="15" t="s">
        <v>58</v>
      </c>
      <c r="P16" s="15" t="s">
        <v>60</v>
      </c>
      <c r="Q16" s="15" t="s">
        <v>63</v>
      </c>
      <c r="R16" s="15" t="s">
        <v>65</v>
      </c>
      <c r="S16" s="15" t="s">
        <v>67</v>
      </c>
      <c r="T16" s="15" t="s">
        <v>69</v>
      </c>
      <c r="U16" s="15" t="s">
        <v>71</v>
      </c>
      <c r="V16" s="15" t="s">
        <v>74</v>
      </c>
      <c r="W16" s="15" t="s">
        <v>75</v>
      </c>
      <c r="X16" s="15" t="s">
        <v>77</v>
      </c>
      <c r="Y16" s="15" t="s">
        <v>79</v>
      </c>
      <c r="Z16" s="14" t="s">
        <v>82</v>
      </c>
      <c r="AA16" s="14" t="s">
        <v>83</v>
      </c>
      <c r="AB16" s="33" t="s">
        <v>87</v>
      </c>
      <c r="AC16" s="33" t="s">
        <v>86</v>
      </c>
      <c r="AD16" s="33">
        <v>42735</v>
      </c>
      <c r="AE16" s="33">
        <v>42825</v>
      </c>
      <c r="AF16" s="33">
        <v>42916</v>
      </c>
      <c r="AG16" s="33">
        <v>43008</v>
      </c>
      <c r="AH16" s="33">
        <v>43100</v>
      </c>
      <c r="AI16" s="33">
        <v>43190</v>
      </c>
      <c r="AJ16" s="33">
        <v>43281</v>
      </c>
      <c r="AK16" s="33">
        <v>43373</v>
      </c>
      <c r="AL16" s="33">
        <v>43465</v>
      </c>
      <c r="AM16" s="33">
        <v>43554</v>
      </c>
      <c r="AN16" s="33">
        <v>43646</v>
      </c>
    </row>
    <row r="17" spans="2:40" x14ac:dyDescent="0.25">
      <c r="B17" s="10" t="s">
        <v>29</v>
      </c>
      <c r="C17" s="5">
        <v>1634</v>
      </c>
      <c r="D17" s="5">
        <v>2458</v>
      </c>
      <c r="E17" s="5">
        <v>2836</v>
      </c>
      <c r="F17" s="4">
        <v>2975</v>
      </c>
      <c r="G17" s="4">
        <v>3402</v>
      </c>
      <c r="H17" s="4">
        <v>4447</v>
      </c>
      <c r="I17" s="4">
        <v>4283</v>
      </c>
      <c r="J17" s="4">
        <v>3919</v>
      </c>
      <c r="K17" s="4">
        <v>3996</v>
      </c>
      <c r="L17" s="4">
        <v>3474</v>
      </c>
      <c r="M17" s="4">
        <v>3121</v>
      </c>
      <c r="N17" s="4">
        <v>2863</v>
      </c>
      <c r="O17" s="4">
        <v>2512</v>
      </c>
      <c r="P17" s="4">
        <v>3351</v>
      </c>
      <c r="Q17" s="4">
        <v>3342</v>
      </c>
      <c r="R17" s="4">
        <v>3296</v>
      </c>
      <c r="S17" s="4">
        <v>2989</v>
      </c>
      <c r="T17" s="4">
        <v>2724</v>
      </c>
      <c r="U17" s="4">
        <v>3823</v>
      </c>
      <c r="V17" s="4">
        <v>3800</v>
      </c>
      <c r="W17" s="4">
        <v>3528</v>
      </c>
      <c r="X17" s="4">
        <v>3366</v>
      </c>
      <c r="Y17" s="4">
        <v>3412</v>
      </c>
      <c r="Z17" s="4">
        <v>3363</v>
      </c>
      <c r="AA17" s="4">
        <v>3029</v>
      </c>
      <c r="AB17" s="4">
        <v>2802</v>
      </c>
      <c r="AC17" s="4">
        <v>2687</v>
      </c>
      <c r="AD17" s="4">
        <v>3116</v>
      </c>
      <c r="AE17" s="4">
        <v>2841</v>
      </c>
      <c r="AF17" s="4">
        <v>3271</v>
      </c>
      <c r="AG17" s="4">
        <v>3780</v>
      </c>
      <c r="AH17" s="4">
        <v>4754</v>
      </c>
      <c r="AI17" s="4">
        <v>4166</v>
      </c>
      <c r="AJ17" s="4">
        <v>4038</v>
      </c>
      <c r="AK17" s="4">
        <v>3868</v>
      </c>
      <c r="AL17" s="4">
        <v>3811</v>
      </c>
      <c r="AM17" s="4">
        <v>3538</v>
      </c>
      <c r="AN17" s="4">
        <v>3484</v>
      </c>
    </row>
    <row r="18" spans="2:40" x14ac:dyDescent="0.25">
      <c r="B18" s="16" t="s">
        <v>30</v>
      </c>
      <c r="C18" s="8">
        <v>21</v>
      </c>
      <c r="D18" s="8">
        <v>17</v>
      </c>
      <c r="E18" s="8">
        <v>308</v>
      </c>
      <c r="F18" s="17">
        <v>261</v>
      </c>
      <c r="G18" s="17">
        <v>247</v>
      </c>
      <c r="H18" s="17">
        <v>199</v>
      </c>
      <c r="I18" s="17">
        <v>154</v>
      </c>
      <c r="J18" s="17">
        <v>108</v>
      </c>
      <c r="K18" s="17">
        <v>108</v>
      </c>
      <c r="L18" s="17">
        <v>84</v>
      </c>
      <c r="M18" s="17">
        <v>66</v>
      </c>
      <c r="N18" s="17">
        <v>54</v>
      </c>
      <c r="O18" s="17">
        <v>38</v>
      </c>
      <c r="P18" s="17">
        <v>57</v>
      </c>
      <c r="Q18" s="17">
        <v>45</v>
      </c>
      <c r="R18" s="17">
        <v>38</v>
      </c>
      <c r="S18" s="17">
        <v>30</v>
      </c>
      <c r="T18" s="17">
        <v>26</v>
      </c>
      <c r="U18" s="17">
        <v>23</v>
      </c>
      <c r="V18" s="17">
        <v>74</v>
      </c>
      <c r="W18" s="17">
        <v>94</v>
      </c>
      <c r="X18" s="17">
        <v>228</v>
      </c>
      <c r="Y18" s="17">
        <v>487</v>
      </c>
      <c r="Z18" s="17">
        <v>566</v>
      </c>
      <c r="AA18" s="17">
        <v>535</v>
      </c>
      <c r="AB18" s="17">
        <v>503</v>
      </c>
      <c r="AC18" s="17">
        <v>472</v>
      </c>
      <c r="AD18" s="17">
        <v>457</v>
      </c>
      <c r="AE18" s="17">
        <v>446</v>
      </c>
      <c r="AF18" s="17">
        <v>413</v>
      </c>
      <c r="AG18" s="17">
        <v>377</v>
      </c>
      <c r="AH18" s="17">
        <v>429</v>
      </c>
      <c r="AI18" s="17">
        <v>392</v>
      </c>
      <c r="AJ18" s="17">
        <v>343</v>
      </c>
      <c r="AK18" s="17">
        <v>296</v>
      </c>
      <c r="AL18" s="17">
        <v>249</v>
      </c>
      <c r="AM18" s="17">
        <v>205</v>
      </c>
      <c r="AN18" s="17">
        <v>181</v>
      </c>
    </row>
    <row r="19" spans="2:40" x14ac:dyDescent="0.25">
      <c r="B19" s="16" t="s">
        <v>31</v>
      </c>
      <c r="C19" s="8">
        <v>1613</v>
      </c>
      <c r="D19" s="8">
        <v>2441</v>
      </c>
      <c r="E19" s="8">
        <v>2528</v>
      </c>
      <c r="F19" s="8">
        <v>2714</v>
      </c>
      <c r="G19" s="8">
        <v>3155</v>
      </c>
      <c r="H19" s="8">
        <v>4249</v>
      </c>
      <c r="I19" s="8">
        <v>4128</v>
      </c>
      <c r="J19" s="8">
        <v>3811</v>
      </c>
      <c r="K19" s="8">
        <v>3888</v>
      </c>
      <c r="L19" s="8">
        <v>3390</v>
      </c>
      <c r="M19" s="8">
        <v>3056</v>
      </c>
      <c r="N19" s="8">
        <v>2768</v>
      </c>
      <c r="O19" s="17">
        <v>2433</v>
      </c>
      <c r="P19" s="17">
        <v>3204</v>
      </c>
      <c r="Q19" s="17">
        <v>3207</v>
      </c>
      <c r="R19" s="17">
        <v>2873</v>
      </c>
      <c r="S19" s="17">
        <v>2573</v>
      </c>
      <c r="T19" s="17">
        <v>2235</v>
      </c>
      <c r="U19" s="17">
        <v>3337</v>
      </c>
      <c r="V19" s="17">
        <v>3263</v>
      </c>
      <c r="W19" s="17">
        <v>2971</v>
      </c>
      <c r="X19" s="17">
        <v>2675</v>
      </c>
      <c r="Y19" s="17">
        <v>2457</v>
      </c>
      <c r="Z19" s="17">
        <v>2329</v>
      </c>
      <c r="AA19" s="17">
        <v>2027</v>
      </c>
      <c r="AB19" s="17">
        <v>1831</v>
      </c>
      <c r="AC19" s="17">
        <v>1674</v>
      </c>
      <c r="AD19" s="17">
        <v>2117</v>
      </c>
      <c r="AE19" s="17">
        <v>1873</v>
      </c>
      <c r="AF19" s="17">
        <v>2336</v>
      </c>
      <c r="AG19" s="17">
        <v>2881</v>
      </c>
      <c r="AH19" s="17">
        <v>3857</v>
      </c>
      <c r="AI19" s="17">
        <v>3696</v>
      </c>
      <c r="AJ19" s="17">
        <v>3616</v>
      </c>
      <c r="AK19" s="17">
        <v>3461</v>
      </c>
      <c r="AL19" s="17">
        <v>3450</v>
      </c>
      <c r="AM19" s="17">
        <v>3294</v>
      </c>
      <c r="AN19" s="17">
        <v>3263</v>
      </c>
    </row>
    <row r="20" spans="2:40" x14ac:dyDescent="0.25">
      <c r="B20" s="16" t="s">
        <v>32</v>
      </c>
      <c r="C20" s="18">
        <v>0</v>
      </c>
      <c r="D20" s="18">
        <v>0</v>
      </c>
      <c r="E20" s="18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/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</row>
    <row r="21" spans="2:40" x14ac:dyDescent="0.25">
      <c r="B21" s="16" t="s">
        <v>33</v>
      </c>
      <c r="C21" s="18">
        <v>0</v>
      </c>
      <c r="D21" s="18">
        <v>0</v>
      </c>
      <c r="E21" s="18">
        <v>0</v>
      </c>
      <c r="F21" s="19">
        <v>0</v>
      </c>
      <c r="G21" s="19">
        <v>0</v>
      </c>
      <c r="H21" s="19">
        <v>69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42</v>
      </c>
      <c r="O21" s="17">
        <v>42</v>
      </c>
      <c r="P21" s="17">
        <v>90</v>
      </c>
      <c r="Q21" s="17">
        <v>90</v>
      </c>
      <c r="R21" s="17">
        <v>386</v>
      </c>
      <c r="S21" s="17">
        <v>386</v>
      </c>
      <c r="T21" s="17">
        <v>463</v>
      </c>
      <c r="U21" s="17">
        <v>463</v>
      </c>
      <c r="V21" s="17">
        <v>463</v>
      </c>
      <c r="W21" s="17">
        <v>463</v>
      </c>
      <c r="X21" s="17">
        <v>463</v>
      </c>
      <c r="Y21" s="17">
        <v>468</v>
      </c>
      <c r="Z21" s="17">
        <v>468</v>
      </c>
      <c r="AA21" s="17">
        <v>468</v>
      </c>
      <c r="AB21" s="17">
        <v>467.91399999999999</v>
      </c>
      <c r="AC21" s="17">
        <v>467.91399999999999</v>
      </c>
      <c r="AD21" s="17">
        <v>542</v>
      </c>
      <c r="AE21" s="17">
        <v>522</v>
      </c>
      <c r="AF21" s="17">
        <v>522</v>
      </c>
      <c r="AG21" s="17">
        <f>SUM(468+54)</f>
        <v>522</v>
      </c>
      <c r="AH21" s="17">
        <v>468</v>
      </c>
      <c r="AI21" s="17">
        <v>79</v>
      </c>
      <c r="AJ21" s="17">
        <v>79</v>
      </c>
      <c r="AK21" s="17">
        <v>112</v>
      </c>
      <c r="AL21" s="17">
        <v>112</v>
      </c>
      <c r="AM21" s="17">
        <v>39</v>
      </c>
      <c r="AN21" s="17">
        <v>39</v>
      </c>
    </row>
    <row r="22" spans="2:40" x14ac:dyDescent="0.25">
      <c r="B22" s="10" t="s">
        <v>34</v>
      </c>
      <c r="C22" s="5">
        <v>1118</v>
      </c>
      <c r="D22" s="5">
        <v>3127</v>
      </c>
      <c r="E22" s="5">
        <v>2427</v>
      </c>
      <c r="F22" s="4">
        <v>1504</v>
      </c>
      <c r="G22" s="4">
        <v>5591</v>
      </c>
      <c r="H22" s="4">
        <v>3345</v>
      </c>
      <c r="I22" s="4">
        <v>2051</v>
      </c>
      <c r="J22" s="4">
        <v>1664</v>
      </c>
      <c r="K22" s="4">
        <v>3077</v>
      </c>
      <c r="L22" s="4">
        <v>1705</v>
      </c>
      <c r="M22" s="4">
        <v>1644</v>
      </c>
      <c r="N22" s="4">
        <v>1023</v>
      </c>
      <c r="O22" s="4">
        <v>786</v>
      </c>
      <c r="P22" s="4">
        <v>2884</v>
      </c>
      <c r="Q22" s="4">
        <v>2392</v>
      </c>
      <c r="R22" s="4">
        <v>2315</v>
      </c>
      <c r="S22" s="4">
        <v>3799</v>
      </c>
      <c r="T22" s="4">
        <v>5321</v>
      </c>
      <c r="U22" s="4">
        <v>4526</v>
      </c>
      <c r="V22" s="4">
        <v>5189</v>
      </c>
      <c r="W22" s="4">
        <v>3601</v>
      </c>
      <c r="X22" s="4">
        <v>2437</v>
      </c>
      <c r="Y22" s="4">
        <v>3506</v>
      </c>
      <c r="Z22" s="4">
        <v>3775</v>
      </c>
      <c r="AA22" s="4">
        <v>3139</v>
      </c>
      <c r="AB22" s="4">
        <v>3282</v>
      </c>
      <c r="AC22" s="4">
        <v>2847</v>
      </c>
      <c r="AD22" s="4">
        <v>3463</v>
      </c>
      <c r="AE22" s="4">
        <v>4703</v>
      </c>
      <c r="AF22" s="4">
        <v>2666</v>
      </c>
      <c r="AG22" s="4">
        <v>3369</v>
      </c>
      <c r="AH22" s="4">
        <v>4026</v>
      </c>
      <c r="AI22" s="4">
        <v>4029</v>
      </c>
      <c r="AJ22" s="4">
        <v>4758</v>
      </c>
      <c r="AK22" s="4">
        <v>4641</v>
      </c>
      <c r="AL22" s="4">
        <v>6173</v>
      </c>
      <c r="AM22" s="4">
        <v>5515</v>
      </c>
      <c r="AN22" s="4">
        <v>5788</v>
      </c>
    </row>
    <row r="23" spans="2:40" x14ac:dyDescent="0.25">
      <c r="B23" s="16" t="s">
        <v>35</v>
      </c>
      <c r="C23" s="8">
        <v>597</v>
      </c>
      <c r="D23" s="8">
        <v>1450</v>
      </c>
      <c r="E23" s="8">
        <v>129</v>
      </c>
      <c r="F23" s="17">
        <v>439</v>
      </c>
      <c r="G23" s="17">
        <v>697</v>
      </c>
      <c r="H23" s="17">
        <v>1094</v>
      </c>
      <c r="I23" s="17">
        <v>1228</v>
      </c>
      <c r="J23" s="17">
        <v>1184</v>
      </c>
      <c r="K23" s="17">
        <v>2316</v>
      </c>
      <c r="L23" s="17">
        <v>693</v>
      </c>
      <c r="M23" s="17">
        <v>605</v>
      </c>
      <c r="N23" s="17">
        <v>696</v>
      </c>
      <c r="O23" s="17">
        <v>339</v>
      </c>
      <c r="P23" s="17">
        <v>728</v>
      </c>
      <c r="Q23" s="17">
        <v>539</v>
      </c>
      <c r="R23" s="17">
        <v>880</v>
      </c>
      <c r="S23" s="17">
        <v>695</v>
      </c>
      <c r="T23" s="17">
        <v>1029</v>
      </c>
      <c r="U23" s="17">
        <v>799</v>
      </c>
      <c r="V23" s="17">
        <v>1526</v>
      </c>
      <c r="W23" s="17">
        <v>450</v>
      </c>
      <c r="X23" s="17">
        <v>425</v>
      </c>
      <c r="Y23" s="17">
        <v>608</v>
      </c>
      <c r="Z23" s="17">
        <v>1063</v>
      </c>
      <c r="AA23" s="17">
        <v>976</v>
      </c>
      <c r="AB23" s="17">
        <v>925</v>
      </c>
      <c r="AC23" s="17">
        <v>672</v>
      </c>
      <c r="AD23" s="17">
        <v>769</v>
      </c>
      <c r="AE23" s="17">
        <v>1088</v>
      </c>
      <c r="AF23" s="17">
        <v>995</v>
      </c>
      <c r="AG23" s="17">
        <v>1460</v>
      </c>
      <c r="AH23" s="17">
        <v>1351</v>
      </c>
      <c r="AI23" s="17">
        <v>903</v>
      </c>
      <c r="AJ23" s="17">
        <v>1104</v>
      </c>
      <c r="AK23" s="17">
        <v>1329</v>
      </c>
      <c r="AL23" s="17">
        <v>2072</v>
      </c>
      <c r="AM23" s="17">
        <v>1912</v>
      </c>
      <c r="AN23" s="17">
        <v>2231</v>
      </c>
    </row>
    <row r="24" spans="2:40" x14ac:dyDescent="0.25">
      <c r="B24" s="16" t="s">
        <v>36</v>
      </c>
      <c r="C24" s="8">
        <v>518</v>
      </c>
      <c r="D24" s="8">
        <v>1646</v>
      </c>
      <c r="E24" s="8">
        <v>2265</v>
      </c>
      <c r="F24" s="17">
        <v>1001</v>
      </c>
      <c r="G24" s="17">
        <v>4871</v>
      </c>
      <c r="H24" s="17">
        <v>2240</v>
      </c>
      <c r="I24" s="17">
        <v>813</v>
      </c>
      <c r="J24" s="17">
        <v>453</v>
      </c>
      <c r="K24" s="17">
        <v>749</v>
      </c>
      <c r="L24" s="17">
        <v>996</v>
      </c>
      <c r="M24" s="17">
        <v>1020</v>
      </c>
      <c r="N24" s="17">
        <v>312</v>
      </c>
      <c r="O24" s="17">
        <v>430</v>
      </c>
      <c r="P24" s="17">
        <v>2114</v>
      </c>
      <c r="Q24" s="17">
        <v>1803</v>
      </c>
      <c r="R24" s="17">
        <v>946</v>
      </c>
      <c r="S24" s="17">
        <v>2645</v>
      </c>
      <c r="T24" s="17">
        <v>3786</v>
      </c>
      <c r="U24" s="17">
        <v>3152</v>
      </c>
      <c r="V24" s="17">
        <v>3095</v>
      </c>
      <c r="W24" s="17">
        <v>2571</v>
      </c>
      <c r="X24" s="17">
        <v>1425</v>
      </c>
      <c r="Y24" s="17">
        <v>2394</v>
      </c>
      <c r="Z24" s="17">
        <v>2108</v>
      </c>
      <c r="AA24" s="17">
        <v>1569</v>
      </c>
      <c r="AB24" s="17">
        <v>1818</v>
      </c>
      <c r="AC24" s="17">
        <v>1606</v>
      </c>
      <c r="AD24" s="17">
        <v>1995</v>
      </c>
      <c r="AE24" s="17">
        <v>2681</v>
      </c>
      <c r="AF24" s="17">
        <v>774</v>
      </c>
      <c r="AG24" s="17">
        <v>991</v>
      </c>
      <c r="AH24" s="17">
        <v>1229</v>
      </c>
      <c r="AI24" s="17">
        <v>1304</v>
      </c>
      <c r="AJ24" s="17">
        <v>2028</v>
      </c>
      <c r="AK24" s="17">
        <v>1638</v>
      </c>
      <c r="AL24" s="17">
        <v>2532</v>
      </c>
      <c r="AM24" s="17">
        <v>2040</v>
      </c>
      <c r="AN24" s="17">
        <v>1739</v>
      </c>
    </row>
    <row r="25" spans="2:40" x14ac:dyDescent="0.25">
      <c r="B25" s="16" t="s">
        <v>37</v>
      </c>
      <c r="C25" s="8">
        <v>3</v>
      </c>
      <c r="D25" s="8">
        <v>30</v>
      </c>
      <c r="E25" s="8">
        <v>33</v>
      </c>
      <c r="F25" s="17">
        <v>64</v>
      </c>
      <c r="G25" s="17">
        <v>23</v>
      </c>
      <c r="H25" s="17">
        <v>12</v>
      </c>
      <c r="I25" s="17">
        <v>9</v>
      </c>
      <c r="J25" s="17">
        <v>27</v>
      </c>
      <c r="K25" s="17">
        <v>12</v>
      </c>
      <c r="L25" s="17">
        <v>16</v>
      </c>
      <c r="M25" s="17">
        <v>19</v>
      </c>
      <c r="N25" s="17">
        <v>15</v>
      </c>
      <c r="O25" s="17">
        <v>17</v>
      </c>
      <c r="P25" s="17">
        <v>28</v>
      </c>
      <c r="Q25" s="17">
        <v>35</v>
      </c>
      <c r="R25" s="17">
        <v>25</v>
      </c>
      <c r="S25" s="17">
        <v>17</v>
      </c>
      <c r="T25" s="17">
        <v>18</v>
      </c>
      <c r="U25" s="17">
        <v>25</v>
      </c>
      <c r="V25" s="17">
        <v>50</v>
      </c>
      <c r="W25" s="17">
        <v>41</v>
      </c>
      <c r="X25" s="17">
        <v>15</v>
      </c>
      <c r="Y25" s="17">
        <v>36</v>
      </c>
      <c r="Z25" s="17">
        <v>45</v>
      </c>
      <c r="AA25" s="17">
        <v>126</v>
      </c>
      <c r="AB25" s="17">
        <v>46</v>
      </c>
      <c r="AC25" s="17">
        <v>127</v>
      </c>
      <c r="AD25" s="17">
        <v>108</v>
      </c>
      <c r="AE25" s="17">
        <v>169</v>
      </c>
      <c r="AF25" s="17">
        <v>127</v>
      </c>
      <c r="AG25" s="17">
        <v>171</v>
      </c>
      <c r="AH25" s="17">
        <v>101</v>
      </c>
      <c r="AI25" s="17">
        <v>163</v>
      </c>
      <c r="AJ25" s="17">
        <v>61</v>
      </c>
      <c r="AK25" s="17">
        <v>72</v>
      </c>
      <c r="AL25" s="17">
        <v>82</v>
      </c>
      <c r="AM25" s="17">
        <v>165</v>
      </c>
      <c r="AN25" s="17">
        <v>140</v>
      </c>
    </row>
    <row r="26" spans="2:40" x14ac:dyDescent="0.25">
      <c r="B26" s="20" t="s">
        <v>38</v>
      </c>
      <c r="C26" s="21">
        <v>0</v>
      </c>
      <c r="D26" s="21">
        <v>0</v>
      </c>
      <c r="E26" s="21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17">
        <v>0</v>
      </c>
      <c r="P26" s="17">
        <v>15</v>
      </c>
      <c r="Q26" s="17">
        <v>15</v>
      </c>
      <c r="R26" s="17">
        <v>464</v>
      </c>
      <c r="S26" s="17">
        <v>442</v>
      </c>
      <c r="T26" s="17">
        <v>488</v>
      </c>
      <c r="U26" s="17">
        <v>551</v>
      </c>
      <c r="V26" s="17">
        <v>519</v>
      </c>
      <c r="W26" s="17">
        <v>538</v>
      </c>
      <c r="X26" s="17">
        <v>572</v>
      </c>
      <c r="Y26" s="17">
        <v>469</v>
      </c>
      <c r="Z26" s="17">
        <v>558</v>
      </c>
      <c r="AA26" s="17">
        <v>468</v>
      </c>
      <c r="AB26" s="17">
        <v>492.57499999999999</v>
      </c>
      <c r="AC26" s="17">
        <v>442.22899999999998</v>
      </c>
      <c r="AD26" s="17">
        <v>592</v>
      </c>
      <c r="AE26" s="17">
        <v>765</v>
      </c>
      <c r="AF26" s="17">
        <v>769</v>
      </c>
      <c r="AG26" s="17">
        <v>746</v>
      </c>
      <c r="AH26" s="17">
        <v>1345</v>
      </c>
      <c r="AI26" s="17">
        <v>1660</v>
      </c>
      <c r="AJ26" s="17">
        <v>1565</v>
      </c>
      <c r="AK26" s="17">
        <v>1601</v>
      </c>
      <c r="AL26" s="17">
        <v>1487</v>
      </c>
      <c r="AM26" s="17">
        <v>1398</v>
      </c>
      <c r="AN26" s="17">
        <v>1678</v>
      </c>
    </row>
    <row r="27" spans="2:40" x14ac:dyDescent="0.25">
      <c r="B27" s="10" t="s">
        <v>39</v>
      </c>
      <c r="C27" s="5">
        <v>2752</v>
      </c>
      <c r="D27" s="5">
        <v>5585</v>
      </c>
      <c r="E27" s="5">
        <v>5263</v>
      </c>
      <c r="F27" s="4">
        <v>4479</v>
      </c>
      <c r="G27" s="4">
        <v>8993</v>
      </c>
      <c r="H27" s="4">
        <v>7792</v>
      </c>
      <c r="I27" s="4">
        <v>6334</v>
      </c>
      <c r="J27" s="4">
        <v>5583</v>
      </c>
      <c r="K27" s="4">
        <v>7073</v>
      </c>
      <c r="L27" s="4">
        <v>5179</v>
      </c>
      <c r="M27" s="4">
        <v>4765</v>
      </c>
      <c r="N27" s="4">
        <v>3886</v>
      </c>
      <c r="O27" s="31">
        <v>3298</v>
      </c>
      <c r="P27" s="31">
        <v>6324</v>
      </c>
      <c r="Q27" s="31">
        <v>5734</v>
      </c>
      <c r="R27" s="31">
        <v>5611</v>
      </c>
      <c r="S27" s="31">
        <v>6788</v>
      </c>
      <c r="T27" s="31">
        <v>8045</v>
      </c>
      <c r="U27" s="31">
        <v>8349</v>
      </c>
      <c r="V27" s="31">
        <v>8990</v>
      </c>
      <c r="W27" s="31">
        <v>7129</v>
      </c>
      <c r="X27" s="31">
        <v>5803</v>
      </c>
      <c r="Y27" s="31">
        <v>6918</v>
      </c>
      <c r="Z27" s="31">
        <v>7138</v>
      </c>
      <c r="AA27" s="31">
        <v>6168</v>
      </c>
      <c r="AB27" s="31">
        <v>6083</v>
      </c>
      <c r="AC27" s="31">
        <v>5534</v>
      </c>
      <c r="AD27" s="31">
        <v>6580</v>
      </c>
      <c r="AE27" s="31">
        <v>7544</v>
      </c>
      <c r="AF27" s="31">
        <v>5937</v>
      </c>
      <c r="AG27" s="31">
        <v>7149</v>
      </c>
      <c r="AH27" s="31">
        <v>8780</v>
      </c>
      <c r="AI27" s="31">
        <v>8195</v>
      </c>
      <c r="AJ27" s="31">
        <v>8797</v>
      </c>
      <c r="AK27" s="31">
        <v>8509</v>
      </c>
      <c r="AL27" s="31">
        <v>9984</v>
      </c>
      <c r="AM27" s="31">
        <v>9054</v>
      </c>
      <c r="AN27" s="31">
        <v>9272</v>
      </c>
    </row>
    <row r="28" spans="2:40" x14ac:dyDescent="0.25">
      <c r="B28" s="7"/>
      <c r="C28" s="8"/>
      <c r="D28" s="8"/>
      <c r="E28" s="7"/>
      <c r="F28" s="13"/>
      <c r="G28" s="13"/>
      <c r="H28" s="13"/>
      <c r="I28" s="13"/>
      <c r="J28" s="13"/>
      <c r="K28" s="13"/>
      <c r="L28" s="13"/>
      <c r="M28" s="13"/>
    </row>
    <row r="29" spans="2:40" x14ac:dyDescent="0.25">
      <c r="B29" s="1" t="s">
        <v>0</v>
      </c>
      <c r="C29" s="14" t="s">
        <v>18</v>
      </c>
      <c r="D29" s="14" t="s">
        <v>19</v>
      </c>
      <c r="E29" s="14" t="s">
        <v>20</v>
      </c>
      <c r="F29" s="15" t="s">
        <v>21</v>
      </c>
      <c r="G29" s="15" t="s">
        <v>22</v>
      </c>
      <c r="H29" s="15" t="s">
        <v>23</v>
      </c>
      <c r="I29" s="15" t="s">
        <v>24</v>
      </c>
      <c r="J29" s="15" t="s">
        <v>25</v>
      </c>
      <c r="K29" s="15" t="s">
        <v>26</v>
      </c>
      <c r="L29" s="15" t="s">
        <v>27</v>
      </c>
      <c r="M29" s="15" t="s">
        <v>28</v>
      </c>
      <c r="N29" s="15" t="s">
        <v>56</v>
      </c>
      <c r="O29" s="15" t="s">
        <v>58</v>
      </c>
      <c r="P29" s="15" t="s">
        <v>60</v>
      </c>
      <c r="Q29" s="15" t="s">
        <v>63</v>
      </c>
      <c r="R29" s="15" t="s">
        <v>65</v>
      </c>
      <c r="S29" s="15" t="s">
        <v>67</v>
      </c>
      <c r="T29" s="15" t="s">
        <v>69</v>
      </c>
      <c r="U29" s="15" t="s">
        <v>71</v>
      </c>
      <c r="V29" s="15" t="s">
        <v>74</v>
      </c>
      <c r="W29" s="15" t="s">
        <v>75</v>
      </c>
      <c r="X29" s="15" t="s">
        <v>77</v>
      </c>
      <c r="Y29" s="15" t="s">
        <v>79</v>
      </c>
      <c r="Z29" s="14" t="s">
        <v>82</v>
      </c>
      <c r="AA29" s="14" t="s">
        <v>83</v>
      </c>
      <c r="AB29" s="33" t="s">
        <v>87</v>
      </c>
      <c r="AC29" s="33" t="s">
        <v>86</v>
      </c>
      <c r="AD29" s="33">
        <v>42735</v>
      </c>
      <c r="AE29" s="33">
        <v>42825</v>
      </c>
      <c r="AF29" s="33">
        <v>42916</v>
      </c>
      <c r="AG29" s="33">
        <v>43008</v>
      </c>
      <c r="AH29" s="33">
        <v>43100</v>
      </c>
      <c r="AI29" s="33">
        <v>43190</v>
      </c>
      <c r="AJ29" s="33">
        <v>43281</v>
      </c>
      <c r="AK29" s="33">
        <v>43373</v>
      </c>
      <c r="AL29" s="33">
        <v>43465</v>
      </c>
      <c r="AM29" s="33">
        <v>43554</v>
      </c>
      <c r="AN29" s="33">
        <v>43646</v>
      </c>
    </row>
    <row r="30" spans="2:40" x14ac:dyDescent="0.25">
      <c r="B30" s="10" t="s">
        <v>40</v>
      </c>
      <c r="C30" s="5">
        <v>-2028</v>
      </c>
      <c r="D30" s="5">
        <v>372</v>
      </c>
      <c r="E30" s="5">
        <v>-235</v>
      </c>
      <c r="F30" s="4">
        <v>42</v>
      </c>
      <c r="G30" s="4">
        <v>8210</v>
      </c>
      <c r="H30" s="4">
        <v>7149</v>
      </c>
      <c r="I30" s="4">
        <v>5678</v>
      </c>
      <c r="J30" s="4">
        <v>4144</v>
      </c>
      <c r="K30" s="4">
        <v>5229</v>
      </c>
      <c r="L30" s="4">
        <v>4109</v>
      </c>
      <c r="M30" s="4">
        <v>3008</v>
      </c>
      <c r="N30" s="4">
        <v>2941</v>
      </c>
      <c r="O30" s="4">
        <v>2015</v>
      </c>
      <c r="P30" s="4">
        <v>2022</v>
      </c>
      <c r="Q30" s="4">
        <v>2828</v>
      </c>
      <c r="R30" s="4">
        <v>2361</v>
      </c>
      <c r="S30" s="4">
        <v>3639</v>
      </c>
      <c r="T30" s="4">
        <v>4620</v>
      </c>
      <c r="U30" s="4">
        <v>4472</v>
      </c>
      <c r="V30" s="4">
        <v>3857</v>
      </c>
      <c r="W30" s="4">
        <v>3047</v>
      </c>
      <c r="X30" s="4">
        <v>1774</v>
      </c>
      <c r="Y30" s="4">
        <v>1026</v>
      </c>
      <c r="Z30" s="4">
        <v>1696</v>
      </c>
      <c r="AA30" s="4">
        <v>2510</v>
      </c>
      <c r="AB30" s="4">
        <v>4286</v>
      </c>
      <c r="AC30" s="4">
        <v>3509</v>
      </c>
      <c r="AD30" s="4">
        <v>3827</v>
      </c>
      <c r="AE30" s="4">
        <v>3019</v>
      </c>
      <c r="AF30" s="4">
        <v>1715</v>
      </c>
      <c r="AG30" s="4">
        <v>596</v>
      </c>
      <c r="AH30" s="4">
        <v>5693</v>
      </c>
      <c r="AI30" s="4">
        <v>5223</v>
      </c>
      <c r="AJ30" s="4">
        <v>7566</v>
      </c>
      <c r="AK30" s="4">
        <v>7116</v>
      </c>
      <c r="AL30" s="4">
        <v>8067</v>
      </c>
      <c r="AM30" s="4">
        <v>7729</v>
      </c>
      <c r="AN30" s="4">
        <v>8128</v>
      </c>
    </row>
    <row r="31" spans="2:40" x14ac:dyDescent="0.25">
      <c r="B31" s="16" t="s">
        <v>41</v>
      </c>
      <c r="C31" s="8">
        <v>150</v>
      </c>
      <c r="D31" s="8">
        <v>150</v>
      </c>
      <c r="E31" s="8">
        <v>237</v>
      </c>
      <c r="F31" s="17">
        <v>237</v>
      </c>
      <c r="G31" s="17">
        <v>378</v>
      </c>
      <c r="H31" s="17">
        <v>378</v>
      </c>
      <c r="I31" s="17">
        <v>378</v>
      </c>
      <c r="J31" s="17">
        <v>378</v>
      </c>
      <c r="K31" s="17">
        <v>428</v>
      </c>
      <c r="L31" s="17">
        <v>428</v>
      </c>
      <c r="M31" s="17">
        <v>428</v>
      </c>
      <c r="N31" s="17">
        <v>428.6</v>
      </c>
      <c r="O31" s="17">
        <v>429</v>
      </c>
      <c r="P31" s="17">
        <v>429</v>
      </c>
      <c r="Q31" s="17">
        <v>539</v>
      </c>
      <c r="R31" s="17">
        <v>539</v>
      </c>
      <c r="S31" s="17">
        <v>634</v>
      </c>
      <c r="T31" s="17">
        <v>634</v>
      </c>
      <c r="U31" s="17">
        <v>634</v>
      </c>
      <c r="V31" s="17">
        <v>634</v>
      </c>
      <c r="W31" s="17">
        <v>634</v>
      </c>
      <c r="X31" s="17">
        <v>634</v>
      </c>
      <c r="Y31" s="17">
        <v>634</v>
      </c>
      <c r="Z31" s="17">
        <v>634</v>
      </c>
      <c r="AA31" s="17">
        <v>634</v>
      </c>
      <c r="AB31" s="17">
        <v>634</v>
      </c>
      <c r="AC31" s="17">
        <v>782</v>
      </c>
      <c r="AD31" s="17">
        <v>782</v>
      </c>
      <c r="AE31" s="17">
        <v>835</v>
      </c>
      <c r="AF31" s="17">
        <v>835</v>
      </c>
      <c r="AG31" s="17">
        <v>835</v>
      </c>
      <c r="AH31" s="17">
        <v>835</v>
      </c>
      <c r="AI31" s="17">
        <v>1213</v>
      </c>
      <c r="AJ31" s="17">
        <v>1309</v>
      </c>
      <c r="AK31" s="17">
        <v>1720</v>
      </c>
      <c r="AL31" s="17">
        <v>1720</v>
      </c>
      <c r="AM31" s="17">
        <v>1720</v>
      </c>
      <c r="AN31" s="17">
        <v>1720</v>
      </c>
    </row>
    <row r="32" spans="2:40" x14ac:dyDescent="0.25">
      <c r="B32" s="16" t="s">
        <v>42</v>
      </c>
      <c r="C32" s="8">
        <v>0</v>
      </c>
      <c r="D32" s="8">
        <v>3500</v>
      </c>
      <c r="E32" s="8">
        <v>3422</v>
      </c>
      <c r="F32" s="17">
        <v>3487</v>
      </c>
      <c r="G32" s="17">
        <v>12629</v>
      </c>
      <c r="H32" s="17">
        <v>12629</v>
      </c>
      <c r="I32" s="17">
        <v>12629</v>
      </c>
      <c r="J32" s="17">
        <v>12629</v>
      </c>
      <c r="K32" s="17">
        <v>14544</v>
      </c>
      <c r="L32" s="17">
        <v>14783</v>
      </c>
      <c r="M32" s="17">
        <v>14783</v>
      </c>
      <c r="N32" s="17">
        <v>14783</v>
      </c>
      <c r="O32" s="17">
        <v>14783</v>
      </c>
      <c r="P32" s="17">
        <v>15663</v>
      </c>
      <c r="Q32" s="17">
        <v>17093</v>
      </c>
      <c r="R32" s="17">
        <v>17093</v>
      </c>
      <c r="S32" s="17">
        <v>19099</v>
      </c>
      <c r="T32" s="17">
        <v>19099</v>
      </c>
      <c r="U32" s="17">
        <v>19099</v>
      </c>
      <c r="V32" s="17">
        <v>19099</v>
      </c>
      <c r="W32" s="17">
        <v>19099</v>
      </c>
      <c r="X32" s="17">
        <v>19099</v>
      </c>
      <c r="Y32" s="17">
        <v>19099</v>
      </c>
      <c r="Z32" s="17">
        <v>19099</v>
      </c>
      <c r="AA32" s="17">
        <v>3199</v>
      </c>
      <c r="AB32" s="17">
        <v>3000</v>
      </c>
      <c r="AC32" s="17">
        <v>0</v>
      </c>
      <c r="AD32" s="17">
        <v>6537</v>
      </c>
      <c r="AE32" s="17">
        <v>6504</v>
      </c>
      <c r="AF32" s="17">
        <v>2901</v>
      </c>
      <c r="AG32" s="17">
        <v>2901</v>
      </c>
      <c r="AH32" s="17">
        <v>7889</v>
      </c>
      <c r="AI32" s="17">
        <v>8348</v>
      </c>
      <c r="AJ32" s="17">
        <v>8463</v>
      </c>
      <c r="AK32" s="17">
        <v>8052</v>
      </c>
      <c r="AL32" s="17">
        <v>8052</v>
      </c>
      <c r="AM32" s="17">
        <v>8045</v>
      </c>
      <c r="AN32" s="17">
        <v>6404</v>
      </c>
    </row>
    <row r="33" spans="2:40" x14ac:dyDescent="0.25">
      <c r="B33" s="16" t="s">
        <v>43</v>
      </c>
      <c r="C33" s="8">
        <v>-2004</v>
      </c>
      <c r="D33" s="8">
        <v>-2004</v>
      </c>
      <c r="E33" s="8">
        <v>-1961</v>
      </c>
      <c r="F33" s="17">
        <v>-1961</v>
      </c>
      <c r="G33" s="17">
        <v>-3683</v>
      </c>
      <c r="H33" s="17">
        <v>-3683</v>
      </c>
      <c r="I33" s="17">
        <v>-3683</v>
      </c>
      <c r="J33" s="17">
        <v>-3683</v>
      </c>
      <c r="K33" s="17">
        <v>-8799</v>
      </c>
      <c r="L33" s="17">
        <v>-8899</v>
      </c>
      <c r="M33" s="17">
        <v>-8899</v>
      </c>
      <c r="N33" s="17">
        <v>-8899</v>
      </c>
      <c r="O33" s="17">
        <v>-12204</v>
      </c>
      <c r="P33" s="17">
        <v>-12204</v>
      </c>
      <c r="Q33" s="17">
        <v>-12204</v>
      </c>
      <c r="R33" s="17">
        <v>-12204</v>
      </c>
      <c r="S33" s="17">
        <v>-15263</v>
      </c>
      <c r="T33" s="17">
        <v>-15263</v>
      </c>
      <c r="U33" s="17">
        <v>-15263</v>
      </c>
      <c r="V33" s="17">
        <v>-15263</v>
      </c>
      <c r="W33" s="17">
        <v>-15901</v>
      </c>
      <c r="X33" s="17">
        <v>-15901</v>
      </c>
      <c r="Y33" s="17">
        <v>-15901</v>
      </c>
      <c r="Z33" s="17">
        <v>-15901</v>
      </c>
      <c r="AA33" s="17">
        <v>-514</v>
      </c>
      <c r="AB33" s="17">
        <v>0</v>
      </c>
      <c r="AC33" s="17">
        <v>0</v>
      </c>
      <c r="AD33" s="17">
        <v>0</v>
      </c>
      <c r="AE33" s="17">
        <v>-3603</v>
      </c>
      <c r="AF33" s="17">
        <v>0</v>
      </c>
      <c r="AG33" s="17">
        <v>0</v>
      </c>
      <c r="AH33" s="17">
        <v>0</v>
      </c>
      <c r="AI33" s="17">
        <v>-3490</v>
      </c>
      <c r="AJ33" s="17">
        <v>0</v>
      </c>
      <c r="AK33" s="17">
        <v>0</v>
      </c>
      <c r="AL33" s="17">
        <v>0</v>
      </c>
      <c r="AM33" s="17">
        <v>-1640</v>
      </c>
      <c r="AN33" s="17">
        <v>0</v>
      </c>
    </row>
    <row r="34" spans="2:40" x14ac:dyDescent="0.25">
      <c r="B34" s="16" t="s">
        <v>44</v>
      </c>
      <c r="C34" s="8">
        <v>-175</v>
      </c>
      <c r="D34" s="8">
        <v>-1274</v>
      </c>
      <c r="E34" s="8">
        <v>-1933</v>
      </c>
      <c r="F34" s="17">
        <v>-1721</v>
      </c>
      <c r="G34" s="17">
        <v>-1116</v>
      </c>
      <c r="H34" s="17">
        <v>-2176</v>
      </c>
      <c r="I34" s="17">
        <v>-3647</v>
      </c>
      <c r="J34" s="17">
        <v>-5181</v>
      </c>
      <c r="K34" s="17">
        <v>-944</v>
      </c>
      <c r="L34" s="17">
        <v>-2203</v>
      </c>
      <c r="M34" s="17">
        <v>-3305</v>
      </c>
      <c r="N34" s="17">
        <v>-3372</v>
      </c>
      <c r="O34" s="17">
        <v>-992</v>
      </c>
      <c r="P34" s="17">
        <v>-1866</v>
      </c>
      <c r="Q34" s="17">
        <v>-2599</v>
      </c>
      <c r="R34" s="17">
        <v>-3066</v>
      </c>
      <c r="S34" s="17">
        <v>-831</v>
      </c>
      <c r="T34" s="17">
        <v>150</v>
      </c>
      <c r="U34" s="17">
        <v>3</v>
      </c>
      <c r="V34" s="17">
        <v>-613</v>
      </c>
      <c r="W34" s="17">
        <v>-786</v>
      </c>
      <c r="X34" s="17">
        <v>-2058</v>
      </c>
      <c r="Y34" s="17">
        <v>-2807</v>
      </c>
      <c r="Z34" s="17">
        <v>-2136</v>
      </c>
      <c r="AA34" s="17">
        <v>-809</v>
      </c>
      <c r="AB34" s="17">
        <v>-2032.8230000000001</v>
      </c>
      <c r="AC34" s="17">
        <v>-2809.2959999999998</v>
      </c>
      <c r="AD34" s="17">
        <v>-3492</v>
      </c>
      <c r="AE34" s="17">
        <v>-716</v>
      </c>
      <c r="AF34" s="17">
        <v>-2020</v>
      </c>
      <c r="AG34" s="17">
        <v>-3139</v>
      </c>
      <c r="AH34" s="17">
        <v>-3031</v>
      </c>
      <c r="AI34" s="17">
        <v>-848</v>
      </c>
      <c r="AJ34" s="17">
        <v>-2205</v>
      </c>
      <c r="AK34" s="17">
        <v>-2655</v>
      </c>
      <c r="AL34" s="17">
        <v>-1704</v>
      </c>
      <c r="AM34" s="17">
        <v>-395</v>
      </c>
      <c r="AN34" s="17">
        <v>4</v>
      </c>
    </row>
    <row r="35" spans="2:40" x14ac:dyDescent="0.25">
      <c r="B35" s="10" t="s">
        <v>45</v>
      </c>
      <c r="C35" s="5">
        <v>4781</v>
      </c>
      <c r="D35" s="5">
        <v>5213</v>
      </c>
      <c r="E35" s="5">
        <v>5498</v>
      </c>
      <c r="F35" s="4">
        <v>4437</v>
      </c>
      <c r="G35" s="4">
        <v>783</v>
      </c>
      <c r="H35" s="4">
        <v>644</v>
      </c>
      <c r="I35" s="4">
        <v>655</v>
      </c>
      <c r="J35" s="4">
        <v>1439</v>
      </c>
      <c r="K35" s="4">
        <v>1844</v>
      </c>
      <c r="L35" s="4">
        <v>1070</v>
      </c>
      <c r="M35" s="4">
        <v>1758</v>
      </c>
      <c r="N35" s="4">
        <v>945</v>
      </c>
      <c r="O35" s="4">
        <v>1283</v>
      </c>
      <c r="P35" s="4">
        <v>4213</v>
      </c>
      <c r="Q35" s="4">
        <v>2906</v>
      </c>
      <c r="R35" s="4">
        <v>3250</v>
      </c>
      <c r="S35" s="4">
        <v>3149</v>
      </c>
      <c r="T35" s="4">
        <v>3425</v>
      </c>
      <c r="U35" s="4">
        <v>3877</v>
      </c>
      <c r="V35" s="4">
        <v>5132</v>
      </c>
      <c r="W35" s="4">
        <v>4082</v>
      </c>
      <c r="X35" s="4">
        <v>4082</v>
      </c>
      <c r="Y35" s="4">
        <v>5893</v>
      </c>
      <c r="Z35" s="4">
        <v>5441</v>
      </c>
      <c r="AA35" s="4">
        <v>3658</v>
      </c>
      <c r="AB35" s="4">
        <v>1797</v>
      </c>
      <c r="AC35" s="4">
        <v>2025</v>
      </c>
      <c r="AD35" s="4">
        <v>2753</v>
      </c>
      <c r="AE35" s="4">
        <v>4525</v>
      </c>
      <c r="AF35" s="4">
        <v>4222</v>
      </c>
      <c r="AG35" s="4">
        <v>6553</v>
      </c>
      <c r="AH35" s="4">
        <v>3087</v>
      </c>
      <c r="AI35" s="4">
        <v>2972</v>
      </c>
      <c r="AJ35" s="4">
        <v>1230</v>
      </c>
      <c r="AK35" s="4">
        <v>1393</v>
      </c>
      <c r="AL35" s="4">
        <v>1917</v>
      </c>
      <c r="AM35" s="4">
        <v>1325</v>
      </c>
      <c r="AN35" s="4">
        <v>1144</v>
      </c>
    </row>
    <row r="36" spans="2:40" x14ac:dyDescent="0.25">
      <c r="B36" s="16" t="s">
        <v>46</v>
      </c>
      <c r="C36" s="8">
        <v>0</v>
      </c>
      <c r="D36" s="8">
        <v>0</v>
      </c>
      <c r="E36" s="8">
        <v>0</v>
      </c>
      <c r="F36" s="17">
        <v>0</v>
      </c>
      <c r="G36" s="17">
        <v>0</v>
      </c>
      <c r="H36" s="17">
        <v>0</v>
      </c>
      <c r="I36" s="17">
        <v>0</v>
      </c>
      <c r="J36" s="17">
        <v>400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989</v>
      </c>
      <c r="V36" s="17">
        <v>863</v>
      </c>
      <c r="W36" s="17">
        <v>737</v>
      </c>
      <c r="X36" s="17">
        <v>659</v>
      </c>
      <c r="Y36" s="17">
        <v>103</v>
      </c>
      <c r="Z36" s="17">
        <v>106</v>
      </c>
      <c r="AA36" s="17">
        <v>77</v>
      </c>
      <c r="AB36" s="17">
        <v>52</v>
      </c>
      <c r="AC36" s="17">
        <v>28</v>
      </c>
      <c r="AD36" s="17">
        <v>19</v>
      </c>
      <c r="AE36" s="17">
        <v>2607</v>
      </c>
      <c r="AF36" s="17">
        <v>2643</v>
      </c>
      <c r="AG36" s="17">
        <v>11</v>
      </c>
      <c r="AH36" s="17">
        <v>9</v>
      </c>
      <c r="AI36" s="17">
        <v>34</v>
      </c>
      <c r="AJ36" s="17">
        <v>121</v>
      </c>
      <c r="AK36" s="17">
        <v>110</v>
      </c>
      <c r="AL36" s="17">
        <v>91</v>
      </c>
      <c r="AM36" s="17">
        <v>74</v>
      </c>
      <c r="AN36" s="17">
        <v>113</v>
      </c>
    </row>
    <row r="37" spans="2:40" x14ac:dyDescent="0.25">
      <c r="B37" s="16" t="s">
        <v>47</v>
      </c>
      <c r="C37" s="8">
        <v>4781</v>
      </c>
      <c r="D37" s="8">
        <v>4937</v>
      </c>
      <c r="E37" s="8">
        <v>5229</v>
      </c>
      <c r="F37" s="17">
        <v>4196</v>
      </c>
      <c r="G37" s="17">
        <v>455</v>
      </c>
      <c r="H37" s="17">
        <v>417</v>
      </c>
      <c r="I37" s="17">
        <v>358</v>
      </c>
      <c r="J37" s="17">
        <v>770</v>
      </c>
      <c r="K37" s="17">
        <v>1420</v>
      </c>
      <c r="L37" s="17">
        <v>250</v>
      </c>
      <c r="M37" s="17">
        <v>233</v>
      </c>
      <c r="N37" s="17">
        <v>578</v>
      </c>
      <c r="O37" s="17">
        <v>650</v>
      </c>
      <c r="P37" s="17">
        <v>1520</v>
      </c>
      <c r="Q37" s="17">
        <v>660</v>
      </c>
      <c r="R37" s="17">
        <v>892</v>
      </c>
      <c r="S37" s="17">
        <v>399</v>
      </c>
      <c r="T37" s="17">
        <v>567</v>
      </c>
      <c r="U37" s="17">
        <v>468</v>
      </c>
      <c r="V37" s="17">
        <v>1471</v>
      </c>
      <c r="W37" s="17">
        <v>725</v>
      </c>
      <c r="X37" s="17">
        <v>763</v>
      </c>
      <c r="Y37" s="17">
        <v>3060</v>
      </c>
      <c r="Z37" s="17">
        <v>2462</v>
      </c>
      <c r="AA37" s="17">
        <v>2424</v>
      </c>
      <c r="AB37" s="17">
        <v>688</v>
      </c>
      <c r="AC37" s="17">
        <v>799</v>
      </c>
      <c r="AD37" s="17">
        <v>1375</v>
      </c>
      <c r="AE37" s="17">
        <v>602</v>
      </c>
      <c r="AF37" s="17">
        <v>788</v>
      </c>
      <c r="AG37" s="17">
        <v>5517</v>
      </c>
      <c r="AH37" s="17">
        <v>2168</v>
      </c>
      <c r="AI37" s="17">
        <v>2254</v>
      </c>
      <c r="AJ37" s="17">
        <v>552</v>
      </c>
      <c r="AK37" s="17">
        <v>765</v>
      </c>
      <c r="AL37" s="17">
        <v>1044</v>
      </c>
      <c r="AM37" s="17">
        <v>781</v>
      </c>
      <c r="AN37" s="17">
        <v>876</v>
      </c>
    </row>
    <row r="38" spans="2:40" x14ac:dyDescent="0.25">
      <c r="B38" s="20" t="s">
        <v>48</v>
      </c>
      <c r="C38" s="23">
        <v>0</v>
      </c>
      <c r="D38" s="23">
        <v>276</v>
      </c>
      <c r="E38" s="23">
        <v>269</v>
      </c>
      <c r="F38" s="24">
        <v>241</v>
      </c>
      <c r="G38" s="24">
        <v>329</v>
      </c>
      <c r="H38" s="24">
        <v>227</v>
      </c>
      <c r="I38" s="24">
        <v>297</v>
      </c>
      <c r="J38" s="24">
        <v>268</v>
      </c>
      <c r="K38" s="24">
        <v>424</v>
      </c>
      <c r="L38" s="24">
        <v>820</v>
      </c>
      <c r="M38" s="24">
        <v>1525</v>
      </c>
      <c r="N38" s="24">
        <v>367</v>
      </c>
      <c r="O38" s="17">
        <v>633</v>
      </c>
      <c r="P38" s="17">
        <v>2693</v>
      </c>
      <c r="Q38" s="17">
        <v>2246</v>
      </c>
      <c r="R38" s="17">
        <v>2252</v>
      </c>
      <c r="S38" s="17">
        <v>2750</v>
      </c>
      <c r="T38" s="17">
        <v>2258</v>
      </c>
      <c r="U38" s="17">
        <v>2420</v>
      </c>
      <c r="V38" s="17">
        <v>2749</v>
      </c>
      <c r="W38" s="17">
        <v>2621</v>
      </c>
      <c r="X38" s="17">
        <v>2606</v>
      </c>
      <c r="Y38" s="17">
        <v>2711</v>
      </c>
      <c r="Z38" s="17">
        <v>2782</v>
      </c>
      <c r="AA38" s="17">
        <v>1147</v>
      </c>
      <c r="AB38" s="17">
        <v>1048</v>
      </c>
      <c r="AC38" s="17">
        <v>1136</v>
      </c>
      <c r="AD38" s="17">
        <v>1139</v>
      </c>
      <c r="AE38" s="17">
        <v>1198</v>
      </c>
      <c r="AF38" s="17">
        <v>784</v>
      </c>
      <c r="AG38" s="17">
        <v>1018</v>
      </c>
      <c r="AH38" s="17">
        <v>657</v>
      </c>
      <c r="AI38" s="17">
        <v>592</v>
      </c>
      <c r="AJ38" s="17">
        <v>542</v>
      </c>
      <c r="AK38" s="17">
        <v>503</v>
      </c>
      <c r="AL38" s="17">
        <v>460</v>
      </c>
      <c r="AM38" s="17">
        <v>299</v>
      </c>
      <c r="AN38" s="17">
        <v>138</v>
      </c>
    </row>
    <row r="39" spans="2:40" ht="15.75" thickBot="1" x14ac:dyDescent="0.3">
      <c r="B39" s="25" t="s">
        <v>49</v>
      </c>
      <c r="C39" s="26">
        <v>2752</v>
      </c>
      <c r="D39" s="26">
        <v>5585</v>
      </c>
      <c r="E39" s="26">
        <v>5263</v>
      </c>
      <c r="F39" s="26">
        <v>4479</v>
      </c>
      <c r="G39" s="26">
        <v>8993</v>
      </c>
      <c r="H39" s="26">
        <v>7792</v>
      </c>
      <c r="I39" s="26">
        <v>6334</v>
      </c>
      <c r="J39" s="26">
        <v>5583</v>
      </c>
      <c r="K39" s="26">
        <v>7073</v>
      </c>
      <c r="L39" s="26">
        <v>5179</v>
      </c>
      <c r="M39" s="26">
        <v>4765</v>
      </c>
      <c r="N39" s="26">
        <v>3886</v>
      </c>
      <c r="O39" s="26">
        <v>3298</v>
      </c>
      <c r="P39" s="26">
        <v>6234</v>
      </c>
      <c r="Q39" s="26">
        <v>5734</v>
      </c>
      <c r="R39" s="26">
        <v>5611</v>
      </c>
      <c r="S39" s="26">
        <v>6788</v>
      </c>
      <c r="T39" s="26">
        <v>8045</v>
      </c>
      <c r="U39" s="26">
        <v>8349</v>
      </c>
      <c r="V39" s="26">
        <v>8990</v>
      </c>
      <c r="W39" s="26">
        <v>7129</v>
      </c>
      <c r="X39" s="26">
        <v>5803</v>
      </c>
      <c r="Y39" s="26">
        <v>6918</v>
      </c>
      <c r="Z39" s="26">
        <v>7138</v>
      </c>
      <c r="AA39" s="26">
        <v>6168</v>
      </c>
      <c r="AB39" s="26">
        <v>6083</v>
      </c>
      <c r="AC39" s="26">
        <v>5534</v>
      </c>
      <c r="AD39" s="26">
        <v>6580</v>
      </c>
      <c r="AE39" s="26">
        <v>7544</v>
      </c>
      <c r="AF39" s="26">
        <v>5937</v>
      </c>
      <c r="AG39" s="26">
        <v>7149</v>
      </c>
      <c r="AH39" s="26">
        <v>8780</v>
      </c>
      <c r="AI39" s="26">
        <v>8195</v>
      </c>
      <c r="AJ39" s="26">
        <v>8797</v>
      </c>
      <c r="AK39" s="26">
        <v>8509</v>
      </c>
      <c r="AL39" s="26">
        <v>9984</v>
      </c>
      <c r="AM39" s="26">
        <v>9054</v>
      </c>
      <c r="AN39" s="26">
        <v>9272</v>
      </c>
    </row>
    <row r="40" spans="2:40" ht="15.75" thickTop="1" x14ac:dyDescent="0.25"/>
    <row r="41" spans="2:40" x14ac:dyDescent="0.25">
      <c r="B41" s="29" t="s">
        <v>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kwartalne Blirt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BartoszK</dc:creator>
  <cp:lastModifiedBy>Aleksandra Kukiełło</cp:lastModifiedBy>
  <dcterms:created xsi:type="dcterms:W3CDTF">2012-11-06T18:53:04Z</dcterms:created>
  <dcterms:modified xsi:type="dcterms:W3CDTF">2019-09-06T10:42:45Z</dcterms:modified>
</cp:coreProperties>
</file>